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9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Thoa</author>
  </authors>
  <commentList>
    <comment ref="A6" authorId="0">
      <text>
        <r>
          <rPr>
            <b/>
            <sz val="9"/>
            <rFont val="Tahoma"/>
            <family val="0"/>
          </rPr>
          <t>Thoa:</t>
        </r>
        <r>
          <rPr>
            <sz val="9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0"/>
          </rPr>
          <t>Thoa: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<sst xmlns="http://schemas.openxmlformats.org/spreadsheetml/2006/main" count="61" uniqueCount="57">
  <si>
    <t>f_masv</t>
  </si>
  <si>
    <t>f_holotvn</t>
  </si>
  <si>
    <t>f_tenvn</t>
  </si>
  <si>
    <t>f_ngaysinh</t>
  </si>
  <si>
    <t>f_tenns</t>
  </si>
  <si>
    <t>f_dtbtl</t>
  </si>
  <si>
    <t>f_namnu</t>
  </si>
  <si>
    <t>Huy</t>
  </si>
  <si>
    <t>Nam</t>
  </si>
  <si>
    <t>Bảo vệ Rơle và Tự động hóa 1</t>
  </si>
  <si>
    <t>Bảo vệ Rơle và Tự động hóa 2</t>
  </si>
  <si>
    <t>Cung cấp điện</t>
  </si>
  <si>
    <t>Dự báo phụ tải và thiết kế lưới truyền tải điện</t>
  </si>
  <si>
    <t>Đường dây dài và tính toán cơ học đường dây</t>
  </si>
  <si>
    <t>Kỹ thuật điện cao áp 1</t>
  </si>
  <si>
    <t>Kỹ thuật điện cao áp 2</t>
  </si>
  <si>
    <t>Nâng cao hiệu quả truyền tải điện</t>
  </si>
  <si>
    <t>Ngắn mạch trong HTĐ + Bài tập lớn</t>
  </si>
  <si>
    <t>ổn định Hệ thống điện</t>
  </si>
  <si>
    <t>Phần điện trong Nhà máy điện và trạm biến áp</t>
  </si>
  <si>
    <t>Phân tích chế độ Hệ thống điện</t>
  </si>
  <si>
    <t>Thử nghiệm thiết bị điện trong HTĐ</t>
  </si>
  <si>
    <t>Tiếng Anh chuyên ngành</t>
  </si>
  <si>
    <t>ứng dụng tin học trong HTĐ 1</t>
  </si>
  <si>
    <t>ứng dụng tin học trong HTĐ 2</t>
  </si>
  <si>
    <t>Vận hành Hệ thống điện 1</t>
  </si>
  <si>
    <t>Vận hành Hệ thống điện 2</t>
  </si>
  <si>
    <t>Đồ án Bảo vệ Rơle</t>
  </si>
  <si>
    <t>Đồ án kỹ thuật điện cao áp</t>
  </si>
  <si>
    <t>Đồ án cung cấp điện</t>
  </si>
  <si>
    <t>Đồ án Phần điện trong Nhà máy điện và trạm biến áp</t>
  </si>
  <si>
    <t>Đồ án lưới điện khu vực</t>
  </si>
  <si>
    <t>Thực tập tốt nghiệp</t>
  </si>
  <si>
    <t>Đồ án/Khóa luận tốt nghiệp</t>
  </si>
  <si>
    <t>Thi thực hành tốt nghiệp</t>
  </si>
  <si>
    <t>Thi tốt nghiệp môn Khoa học Mác Lênin và TT Hồ Chí Minh</t>
  </si>
  <si>
    <t>Thực tập Lắp mạch điện nhị thứ (NT)</t>
  </si>
  <si>
    <t>Thực tập sửa chữa đường dây tải điện có U &lt;= 35kV(DD)</t>
  </si>
  <si>
    <t>Thực tập Lắp đặt trạm biến áp PP phụ tải (TR)</t>
  </si>
  <si>
    <t>Thực tập sửa chữa Cáp điện lực (C)</t>
  </si>
  <si>
    <t>Thực tập tháo lắp thiết bị điện (TB)</t>
  </si>
  <si>
    <t>Nguyễn Văn</t>
  </si>
  <si>
    <t>Thanh Hóa</t>
  </si>
  <si>
    <t>Bùi Minh</t>
  </si>
  <si>
    <t>Ngọc</t>
  </si>
  <si>
    <t>Hà Nội</t>
  </si>
  <si>
    <t>Phạm Minh</t>
  </si>
  <si>
    <t>Tuấn</t>
  </si>
  <si>
    <t>Phú Thọ</t>
  </si>
  <si>
    <t>Chưa TN</t>
  </si>
  <si>
    <t>TT</t>
  </si>
  <si>
    <t>ĐVHT NỢ</t>
  </si>
  <si>
    <t>Xếp loại</t>
  </si>
  <si>
    <t>Ghi chú</t>
  </si>
  <si>
    <t>Lớp Đ8H3(LT học ghép)</t>
  </si>
  <si>
    <t>ĐVHT</t>
  </si>
  <si>
    <t>MMH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</si>
</sst>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2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4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 vertical="top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textRotation="90"/>
    </xf>
    <xf numFmtId="0" fontId="22" fillId="0" borderId="11" xfId="0" applyFont="1" applyBorder="1" applyAlignment="1">
      <alignment textRotation="90"/>
    </xf>
    <xf numFmtId="0" fontId="22" fillId="0" borderId="10" xfId="0" applyFont="1" applyBorder="1" applyAlignment="1">
      <alignment textRotation="90"/>
    </xf>
    <xf numFmtId="0" fontId="22" fillId="0" borderId="10" xfId="0" applyFont="1" applyBorder="1" applyAlignment="1">
      <alignment horizontal="center" textRotation="90"/>
    </xf>
    <xf numFmtId="1" fontId="24" fillId="0" borderId="10" xfId="0" applyNumberFormat="1" applyFont="1" applyBorder="1" applyAlignment="1">
      <alignment horizontal="center"/>
    </xf>
    <xf numFmtId="0" fontId="23" fillId="0" borderId="0" xfId="0" applyFont="1" applyAlignment="1">
      <alignment textRotation="90"/>
    </xf>
    <xf numFmtId="0" fontId="22" fillId="0" borderId="0" xfId="0" applyFont="1" applyAlignment="1">
      <alignment textRotation="90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D1" sqref="D1"/>
    </sheetView>
  </sheetViews>
  <sheetFormatPr defaultColWidth="9.140625" defaultRowHeight="12.75"/>
  <cols>
    <col min="1" max="1" width="9.8515625" style="4" customWidth="1"/>
    <col min="2" max="2" width="13.8515625" style="4" customWidth="1"/>
    <col min="3" max="3" width="12.8515625" style="4" customWidth="1"/>
    <col min="4" max="4" width="7.421875" style="4" customWidth="1"/>
    <col min="5" max="5" width="11.7109375" style="4" customWidth="1"/>
    <col min="6" max="6" width="11.28125" style="4" customWidth="1"/>
    <col min="7" max="7" width="7.421875" style="4" customWidth="1"/>
    <col min="8" max="39" width="9.7109375" style="8" customWidth="1"/>
    <col min="40" max="40" width="7.7109375" style="4" customWidth="1"/>
    <col min="41" max="41" width="6.421875" style="4" customWidth="1"/>
    <col min="42" max="42" width="7.00390625" style="4" customWidth="1"/>
    <col min="43" max="44" width="9.140625" style="4" customWidth="1"/>
    <col min="45" max="45" width="9.140625" style="3" customWidth="1"/>
    <col min="46" max="16384" width="9.140625" style="4" customWidth="1"/>
  </cols>
  <sheetData>
    <row r="1" spans="2:45" s="20" customFormat="1" ht="23.25" customHeight="1">
      <c r="B1" s="21" t="s">
        <v>54</v>
      </c>
      <c r="C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24"/>
    </row>
    <row r="2" spans="1:45" s="15" customFormat="1" ht="361.5">
      <c r="A2" s="10" t="s">
        <v>50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6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  <c r="AA2" s="12" t="s">
        <v>28</v>
      </c>
      <c r="AB2" s="12" t="s">
        <v>29</v>
      </c>
      <c r="AC2" s="12" t="s">
        <v>30</v>
      </c>
      <c r="AD2" s="12" t="s">
        <v>31</v>
      </c>
      <c r="AE2" s="12" t="s">
        <v>36</v>
      </c>
      <c r="AF2" s="12" t="s">
        <v>37</v>
      </c>
      <c r="AG2" s="12" t="s">
        <v>38</v>
      </c>
      <c r="AH2" s="12" t="s">
        <v>39</v>
      </c>
      <c r="AI2" s="12" t="s">
        <v>40</v>
      </c>
      <c r="AJ2" s="12" t="s">
        <v>32</v>
      </c>
      <c r="AK2" s="12" t="s">
        <v>33</v>
      </c>
      <c r="AL2" s="12" t="s">
        <v>34</v>
      </c>
      <c r="AM2" s="12" t="s">
        <v>35</v>
      </c>
      <c r="AN2" s="11"/>
      <c r="AO2" s="9" t="s">
        <v>51</v>
      </c>
      <c r="AP2" s="9" t="s">
        <v>5</v>
      </c>
      <c r="AQ2" s="11" t="s">
        <v>52</v>
      </c>
      <c r="AR2" s="11" t="s">
        <v>53</v>
      </c>
      <c r="AS2" s="14"/>
    </row>
    <row r="3" spans="1:44" ht="19.5" customHeight="1">
      <c r="A3" s="2">
        <v>1</v>
      </c>
      <c r="B3" s="2">
        <v>1571110001</v>
      </c>
      <c r="C3" s="2" t="s">
        <v>41</v>
      </c>
      <c r="D3" s="2" t="s">
        <v>7</v>
      </c>
      <c r="E3" s="5">
        <v>34693</v>
      </c>
      <c r="F3" s="2" t="s">
        <v>42</v>
      </c>
      <c r="G3" s="2" t="s">
        <v>8</v>
      </c>
      <c r="H3" s="13">
        <v>8.3</v>
      </c>
      <c r="I3" s="13">
        <v>7.6</v>
      </c>
      <c r="J3" s="13">
        <v>7</v>
      </c>
      <c r="K3" s="13">
        <v>7</v>
      </c>
      <c r="L3" s="13">
        <v>5.3</v>
      </c>
      <c r="M3" s="13">
        <v>6.8</v>
      </c>
      <c r="N3" s="13">
        <v>4.1</v>
      </c>
      <c r="O3" s="13">
        <v>8.3</v>
      </c>
      <c r="P3" s="13">
        <v>7.6</v>
      </c>
      <c r="Q3" s="13">
        <v>6.8</v>
      </c>
      <c r="R3" s="13">
        <v>6.5</v>
      </c>
      <c r="S3" s="13">
        <v>7</v>
      </c>
      <c r="T3" s="13">
        <v>8.3</v>
      </c>
      <c r="U3" s="13">
        <v>6.8</v>
      </c>
      <c r="V3" s="13">
        <v>9.3</v>
      </c>
      <c r="W3" s="13">
        <v>5.6</v>
      </c>
      <c r="X3" s="13">
        <v>9.2</v>
      </c>
      <c r="Y3" s="13">
        <v>5.9</v>
      </c>
      <c r="Z3" s="13">
        <v>8.5</v>
      </c>
      <c r="AA3" s="13">
        <v>8.5</v>
      </c>
      <c r="AB3" s="13">
        <v>7</v>
      </c>
      <c r="AC3" s="13">
        <v>7</v>
      </c>
      <c r="AD3" s="13">
        <v>8</v>
      </c>
      <c r="AE3" s="13">
        <v>8.1</v>
      </c>
      <c r="AF3" s="13">
        <v>7.2</v>
      </c>
      <c r="AG3" s="13">
        <v>5.5</v>
      </c>
      <c r="AH3" s="13">
        <v>7.5</v>
      </c>
      <c r="AI3" s="13">
        <v>6.8</v>
      </c>
      <c r="AJ3" s="13">
        <v>9.5</v>
      </c>
      <c r="AK3" s="13">
        <v>9</v>
      </c>
      <c r="AL3" s="13">
        <v>8</v>
      </c>
      <c r="AM3" s="13">
        <v>7</v>
      </c>
      <c r="AN3" s="2">
        <v>67</v>
      </c>
      <c r="AO3" s="2">
        <f>SUMIF(H3:AI3,"&lt;4.5",$H$6:$AI$6)</f>
        <v>2</v>
      </c>
      <c r="AP3" s="6">
        <f>SUMPRODUCT(H3:AI3,$H$6:$AI$6)/$AN$6</f>
        <v>7.19142857142857</v>
      </c>
      <c r="AQ3" s="2" t="s">
        <v>49</v>
      </c>
      <c r="AR3" s="2"/>
    </row>
    <row r="4" spans="1:44" ht="19.5" customHeight="1">
      <c r="A4" s="2">
        <v>2</v>
      </c>
      <c r="B4" s="2">
        <v>1571110002</v>
      </c>
      <c r="C4" s="2" t="s">
        <v>43</v>
      </c>
      <c r="D4" s="2" t="s">
        <v>44</v>
      </c>
      <c r="E4" s="7">
        <v>34310</v>
      </c>
      <c r="F4" s="2" t="s">
        <v>45</v>
      </c>
      <c r="G4" s="2" t="s">
        <v>8</v>
      </c>
      <c r="H4" s="13">
        <v>5.3</v>
      </c>
      <c r="I4" s="13">
        <v>6.3</v>
      </c>
      <c r="J4" s="13">
        <v>4.9</v>
      </c>
      <c r="K4" s="13">
        <v>1.5</v>
      </c>
      <c r="L4" s="13">
        <v>6.1</v>
      </c>
      <c r="M4" s="13">
        <v>4</v>
      </c>
      <c r="N4" s="13">
        <v>4.1</v>
      </c>
      <c r="O4" s="13">
        <v>5.3</v>
      </c>
      <c r="P4" s="13">
        <v>4.8</v>
      </c>
      <c r="Q4" s="13">
        <v>3.9</v>
      </c>
      <c r="R4" s="13">
        <v>5.6</v>
      </c>
      <c r="S4" s="13">
        <v>4.6</v>
      </c>
      <c r="T4" s="13">
        <v>6.3</v>
      </c>
      <c r="U4" s="13">
        <v>4.6</v>
      </c>
      <c r="V4" s="13">
        <v>5.4</v>
      </c>
      <c r="W4" s="13">
        <v>7</v>
      </c>
      <c r="X4" s="13">
        <v>7.9</v>
      </c>
      <c r="Y4" s="13">
        <v>6.3</v>
      </c>
      <c r="Z4" s="13">
        <v>5</v>
      </c>
      <c r="AA4" s="13">
        <v>5.5</v>
      </c>
      <c r="AB4" s="13">
        <v>1</v>
      </c>
      <c r="AC4" s="13">
        <v>1</v>
      </c>
      <c r="AD4" s="13">
        <v>5</v>
      </c>
      <c r="AE4" s="13">
        <v>6.7</v>
      </c>
      <c r="AF4" s="13">
        <v>6.7</v>
      </c>
      <c r="AG4" s="13">
        <v>5.9</v>
      </c>
      <c r="AH4" s="13">
        <v>7.5</v>
      </c>
      <c r="AI4" s="13">
        <v>6.4</v>
      </c>
      <c r="AJ4" s="13">
        <v>9.5</v>
      </c>
      <c r="AK4" s="13">
        <v>0</v>
      </c>
      <c r="AL4" s="13">
        <v>0</v>
      </c>
      <c r="AM4" s="13">
        <v>0</v>
      </c>
      <c r="AN4" s="2">
        <v>51</v>
      </c>
      <c r="AO4" s="2">
        <f>SUMIF(H4:AI4,"&lt;4.5",$H$6:$AI$6)</f>
        <v>10</v>
      </c>
      <c r="AP4" s="6">
        <f>SUMPRODUCT(H4:AI4,$H$6:$AI$6)/$AN$6</f>
        <v>5.203809523809524</v>
      </c>
      <c r="AQ4" s="2" t="s">
        <v>49</v>
      </c>
      <c r="AR4" s="2"/>
    </row>
    <row r="5" spans="1:44" ht="19.5" customHeight="1">
      <c r="A5" s="2">
        <v>3</v>
      </c>
      <c r="B5" s="2">
        <v>1571110003</v>
      </c>
      <c r="C5" s="2" t="s">
        <v>46</v>
      </c>
      <c r="D5" s="2" t="s">
        <v>47</v>
      </c>
      <c r="E5" s="7">
        <v>34427</v>
      </c>
      <c r="F5" s="2" t="s">
        <v>48</v>
      </c>
      <c r="G5" s="2" t="s">
        <v>8</v>
      </c>
      <c r="H5" s="13">
        <v>6.3</v>
      </c>
      <c r="I5" s="13">
        <v>4</v>
      </c>
      <c r="J5" s="13">
        <v>5.9</v>
      </c>
      <c r="K5" s="13">
        <v>6.7</v>
      </c>
      <c r="L5" s="13">
        <v>4.6</v>
      </c>
      <c r="M5" s="13">
        <v>4.9</v>
      </c>
      <c r="N5" s="13">
        <v>4.2</v>
      </c>
      <c r="O5" s="13">
        <v>6</v>
      </c>
      <c r="P5" s="13">
        <v>5.1</v>
      </c>
      <c r="Q5" s="13">
        <v>6.6</v>
      </c>
      <c r="R5" s="13">
        <v>5.9</v>
      </c>
      <c r="S5" s="13">
        <v>6</v>
      </c>
      <c r="T5" s="13">
        <v>6.6</v>
      </c>
      <c r="U5" s="13">
        <v>6.1</v>
      </c>
      <c r="V5" s="13">
        <v>6.6</v>
      </c>
      <c r="W5" s="13">
        <v>6.6</v>
      </c>
      <c r="X5" s="13">
        <v>8.1</v>
      </c>
      <c r="Y5" s="13">
        <v>7.3</v>
      </c>
      <c r="Z5" s="13">
        <v>7</v>
      </c>
      <c r="AA5" s="13">
        <v>7</v>
      </c>
      <c r="AB5" s="13">
        <v>7</v>
      </c>
      <c r="AC5" s="13">
        <v>7</v>
      </c>
      <c r="AD5" s="13">
        <v>5</v>
      </c>
      <c r="AE5" s="13">
        <v>7.5</v>
      </c>
      <c r="AF5" s="13">
        <v>6.8</v>
      </c>
      <c r="AG5" s="13">
        <v>5.2</v>
      </c>
      <c r="AH5" s="13">
        <v>7</v>
      </c>
      <c r="AI5" s="13">
        <v>6.8</v>
      </c>
      <c r="AJ5" s="13">
        <v>9</v>
      </c>
      <c r="AK5" s="13">
        <v>8</v>
      </c>
      <c r="AL5" s="13">
        <v>7</v>
      </c>
      <c r="AM5" s="13">
        <v>6</v>
      </c>
      <c r="AN5" s="2">
        <v>67</v>
      </c>
      <c r="AO5" s="2">
        <f>SUMIF(H5:AI5,"&lt;4.5",$H$6:$AI$6)</f>
        <v>4</v>
      </c>
      <c r="AP5" s="6">
        <f>SUMPRODUCT(H5:AI5,$H$6:$AI$6)/$AN$6</f>
        <v>6.1171428571428565</v>
      </c>
      <c r="AQ5" s="2" t="s">
        <v>49</v>
      </c>
      <c r="AR5" s="2"/>
    </row>
    <row r="6" spans="1:45" s="19" customFormat="1" ht="19.5" customHeight="1">
      <c r="A6" s="16"/>
      <c r="B6" s="16" t="s">
        <v>55</v>
      </c>
      <c r="C6" s="17"/>
      <c r="D6" s="17"/>
      <c r="E6" s="17"/>
      <c r="F6" s="17"/>
      <c r="G6" s="17"/>
      <c r="H6" s="1">
        <v>4</v>
      </c>
      <c r="I6" s="1">
        <v>2</v>
      </c>
      <c r="J6" s="1">
        <v>3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3</v>
      </c>
      <c r="S6" s="1">
        <v>3</v>
      </c>
      <c r="T6" s="1">
        <v>3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1.5</v>
      </c>
      <c r="AF6" s="1">
        <v>1.5</v>
      </c>
      <c r="AG6" s="1">
        <v>1.5</v>
      </c>
      <c r="AH6" s="1">
        <v>0.5</v>
      </c>
      <c r="AI6" s="1">
        <v>0.5</v>
      </c>
      <c r="AJ6" s="1">
        <v>4</v>
      </c>
      <c r="AK6" s="1">
        <v>8</v>
      </c>
      <c r="AL6" s="1">
        <v>2</v>
      </c>
      <c r="AM6" s="1">
        <v>0</v>
      </c>
      <c r="AN6" s="17">
        <f>SUM(H6:AI6)</f>
        <v>52.5</v>
      </c>
      <c r="AO6" s="17"/>
      <c r="AP6" s="17"/>
      <c r="AQ6" s="17"/>
      <c r="AR6" s="17"/>
      <c r="AS6" s="18"/>
    </row>
    <row r="7" spans="1:45" s="19" customFormat="1" ht="19.5" customHeight="1">
      <c r="A7" s="16"/>
      <c r="B7" s="16" t="s">
        <v>56</v>
      </c>
      <c r="C7" s="17"/>
      <c r="D7" s="17"/>
      <c r="E7" s="17"/>
      <c r="F7" s="17"/>
      <c r="G7" s="17"/>
      <c r="H7" s="1">
        <v>8201001</v>
      </c>
      <c r="I7" s="1">
        <v>8201002</v>
      </c>
      <c r="J7" s="1">
        <v>8201004</v>
      </c>
      <c r="K7" s="1">
        <v>8201006</v>
      </c>
      <c r="L7" s="1">
        <v>8201007</v>
      </c>
      <c r="M7" s="1">
        <v>8201011</v>
      </c>
      <c r="N7" s="1">
        <v>8201012</v>
      </c>
      <c r="O7" s="1">
        <v>8201019</v>
      </c>
      <c r="P7" s="1">
        <v>8201020</v>
      </c>
      <c r="Q7" s="1">
        <v>8201021</v>
      </c>
      <c r="R7" s="1">
        <v>8201022</v>
      </c>
      <c r="S7" s="1">
        <v>8201023</v>
      </c>
      <c r="T7" s="1">
        <v>8201026</v>
      </c>
      <c r="U7" s="1">
        <v>8201028</v>
      </c>
      <c r="V7" s="1">
        <v>8201029</v>
      </c>
      <c r="W7" s="1">
        <v>8201030</v>
      </c>
      <c r="X7" s="1">
        <v>8201031</v>
      </c>
      <c r="Y7" s="1">
        <v>8201032</v>
      </c>
      <c r="Z7" s="1">
        <v>8201036</v>
      </c>
      <c r="AA7" s="1">
        <v>8201037</v>
      </c>
      <c r="AB7" s="1">
        <v>8201038</v>
      </c>
      <c r="AC7" s="1">
        <v>8201040</v>
      </c>
      <c r="AD7" s="1">
        <v>8201041</v>
      </c>
      <c r="AE7" s="1">
        <v>8292004</v>
      </c>
      <c r="AF7" s="1">
        <v>8292005</v>
      </c>
      <c r="AG7" s="1">
        <v>8292006</v>
      </c>
      <c r="AH7" s="1">
        <v>8292007</v>
      </c>
      <c r="AI7" s="1">
        <v>8292008</v>
      </c>
      <c r="AJ7" s="1">
        <v>8201042</v>
      </c>
      <c r="AK7" s="1">
        <v>8201043</v>
      </c>
      <c r="AL7" s="1">
        <v>8201044</v>
      </c>
      <c r="AM7" s="1">
        <v>8211007</v>
      </c>
      <c r="AN7" s="17"/>
      <c r="AO7" s="17"/>
      <c r="AP7" s="17"/>
      <c r="AQ7" s="17"/>
      <c r="AR7" s="17"/>
      <c r="AS7" s="18"/>
    </row>
  </sheetData>
  <conditionalFormatting sqref="H3:AM5">
    <cfRule type="cellIs" priority="1" dxfId="0" operator="between" stopIfTrue="1">
      <formula>0</formula>
      <formula>4.45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Thoa</cp:lastModifiedBy>
  <dcterms:modified xsi:type="dcterms:W3CDTF">2018-03-13T02:08:41Z</dcterms:modified>
  <cp:category/>
  <cp:version/>
  <cp:contentType/>
  <cp:contentStatus/>
</cp:coreProperties>
</file>